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25"/>
  </bookViews>
  <sheets>
    <sheet name="MEZZA GIORNATA" sheetId="1" r:id="rId1"/>
    <sheet name="INTERA GIORNATA" sheetId="2" r:id="rId2"/>
    <sheet name="Foglio3" sheetId="3" r:id="rId3"/>
  </sheets>
  <calcPr calcId="124519"/>
</workbook>
</file>

<file path=xl/calcChain.xml><?xml version="1.0" encoding="utf-8"?>
<calcChain xmlns="http://schemas.openxmlformats.org/spreadsheetml/2006/main">
  <c r="M56" i="1"/>
  <c r="N56" s="1"/>
  <c r="M55"/>
  <c r="N55" s="1"/>
  <c r="M54"/>
  <c r="N54" s="1"/>
  <c r="M53"/>
  <c r="N53" s="1"/>
  <c r="N52"/>
  <c r="N51"/>
  <c r="M51"/>
  <c r="N38"/>
  <c r="N37"/>
  <c r="N36"/>
  <c r="N6" i="2"/>
  <c r="N5"/>
  <c r="N25"/>
  <c r="N24"/>
  <c r="N23"/>
  <c r="N22"/>
  <c r="N21"/>
  <c r="N20"/>
  <c r="M17"/>
  <c r="N17" s="1"/>
  <c r="M14"/>
  <c r="N14" s="1"/>
  <c r="M11"/>
  <c r="N11" s="1"/>
  <c r="N10"/>
  <c r="M10"/>
  <c r="N9"/>
  <c r="M9"/>
  <c r="M48" i="1"/>
  <c r="N48" s="1"/>
  <c r="N45"/>
  <c r="M42"/>
  <c r="N42" s="1"/>
  <c r="M41"/>
  <c r="N41" s="1"/>
</calcChain>
</file>

<file path=xl/sharedStrings.xml><?xml version="1.0" encoding="utf-8"?>
<sst xmlns="http://schemas.openxmlformats.org/spreadsheetml/2006/main" count="369" uniqueCount="155">
  <si>
    <t xml:space="preserve">PLESSO
VARSAVIA
</t>
  </si>
  <si>
    <t>DESTINAZIONE</t>
  </si>
  <si>
    <t>KM</t>
  </si>
  <si>
    <t>ZTL/
PARCHEGGIO</t>
  </si>
  <si>
    <r>
      <rPr>
        <b/>
        <sz val="20"/>
        <rFont val="Calibri"/>
        <family val="2"/>
      </rPr>
      <t>*</t>
    </r>
    <r>
      <rPr>
        <b/>
        <sz val="11"/>
        <rFont val="Calibri"/>
        <family val="2"/>
      </rPr>
      <t xml:space="preserve"> DATA INDICATIVA USCITA </t>
    </r>
  </si>
  <si>
    <t>CLASSI</t>
  </si>
  <si>
    <t>ORARIO</t>
  </si>
  <si>
    <t xml:space="preserve"> TOTALE ALUNNI PARTECIPANTI (INCLUSI CON DISABILITA')</t>
  </si>
  <si>
    <t>ALUNNI CON
DISABILITA'</t>
  </si>
  <si>
    <t>DOCENTI ACCOMPAGNATORI</t>
  </si>
  <si>
    <t>OEPAC ACCOMPAGNATORI</t>
  </si>
  <si>
    <t>ALTRI ACCOMPAGNATORI (GENITORI/COLL. SCOL.)</t>
  </si>
  <si>
    <t xml:space="preserve">TOTALE  DOCENTI E ACCOMPAGNATORI  </t>
  </si>
  <si>
    <t>TOTALE GENERALE PARTECIPANTI</t>
  </si>
  <si>
    <t>RICHIESTA DI PULLMAN CON PEDANA  PER ALUNNI CON DISABILITA'</t>
  </si>
  <si>
    <t xml:space="preserve">Museo Ara Pacis 
Lungotevere in Augusta, 00186 Roma RM
</t>
  </si>
  <si>
    <t>25 km</t>
  </si>
  <si>
    <t>si</t>
  </si>
  <si>
    <t>Maggio</t>
  </si>
  <si>
    <t>5E-5F-5G-5H</t>
  </si>
  <si>
    <t xml:space="preserve">8:00 - 13:30 </t>
  </si>
  <si>
    <t>no</t>
  </si>
  <si>
    <t>Accademia d'Egitto
Via Omero, 4, 00197 Roma RM</t>
  </si>
  <si>
    <t>27 km</t>
  </si>
  <si>
    <t>4E-4F-4G-4H</t>
  </si>
  <si>
    <t>8:30 - 13:30</t>
  </si>
  <si>
    <t xml:space="preserve">PLESSO
CENTRALE
INFANZIA </t>
  </si>
  <si>
    <r>
      <rPr>
        <b/>
        <sz val="22"/>
        <rFont val="Calibri"/>
        <family val="2"/>
      </rPr>
      <t>*</t>
    </r>
    <r>
      <rPr>
        <b/>
        <sz val="11"/>
        <rFont val="Calibri"/>
        <family val="2"/>
      </rPr>
      <t xml:space="preserve"> DATA INDICATIVA USCITA</t>
    </r>
  </si>
  <si>
    <t>DOCENTI
ACCOMPAGNATORI</t>
  </si>
  <si>
    <t>OEPAC
ACCOMPAGNATORI</t>
  </si>
  <si>
    <t xml:space="preserve">Azienda Agricola 
"Angelucci" 
via casale di tragliatella 279 </t>
  </si>
  <si>
    <t>48 Km</t>
  </si>
  <si>
    <t>prima settimana
 Maggio</t>
  </si>
  <si>
    <t>SEZ A -B</t>
  </si>
  <si>
    <t>8,30-12,30</t>
  </si>
  <si>
    <t>USCITE DIDATTICHE DI MEZZA GIORNATA</t>
  </si>
  <si>
    <t xml:space="preserve">PLESSO
ISOLA SACRA
</t>
  </si>
  <si>
    <r>
      <rPr>
        <b/>
        <sz val="20"/>
        <rFont val="Calibri"/>
        <family val="2"/>
      </rPr>
      <t>*</t>
    </r>
    <r>
      <rPr>
        <b/>
        <sz val="11"/>
        <rFont val="Calibri"/>
        <family val="2"/>
      </rPr>
      <t xml:space="preserve"> DATA INDICATIVA USCITA</t>
    </r>
  </si>
  <si>
    <t xml:space="preserve">Parco Natura Volo Alto
Via Quarto di Galeria, 114, 00166 Roma RM
</t>
  </si>
  <si>
    <t>32 km</t>
  </si>
  <si>
    <t>MAGGIO</t>
  </si>
  <si>
    <t xml:space="preserve">SEZ C D E </t>
  </si>
  <si>
    <t>08:00 - 13:00</t>
  </si>
  <si>
    <t xml:space="preserve">PLESSO
CENTRALE
</t>
  </si>
  <si>
    <r>
      <rPr>
        <b/>
        <sz val="20"/>
        <rFont val="Calibri"/>
        <family val="2"/>
      </rPr>
      <t xml:space="preserve"> *</t>
    </r>
    <r>
      <rPr>
        <b/>
        <sz val="11"/>
        <rFont val="Calibri"/>
        <family val="2"/>
      </rPr>
      <t xml:space="preserve"> DATA INDICATIVA USCITA</t>
    </r>
  </si>
  <si>
    <t>Lattesano
Largo Enrico Lorenzoni, 1, 00148 ROMA  RM</t>
  </si>
  <si>
    <t>15 Km</t>
  </si>
  <si>
    <t>Marzo</t>
  </si>
  <si>
    <t>2A-2B-2C</t>
  </si>
  <si>
    <t>8:30-13:00</t>
  </si>
  <si>
    <t>Teatro San Raffaele
 Via di S. Raffaele, 6, 00148 ROMA  RM</t>
  </si>
  <si>
    <t>24 km</t>
  </si>
  <si>
    <t>1A</t>
  </si>
  <si>
    <t>Fattoria Salvucci
Via di Prato Antico, 177, 00054 FIUMICINO  RM</t>
  </si>
  <si>
    <t>30 km</t>
  </si>
  <si>
    <t>Aprile/Maggio</t>
  </si>
  <si>
    <t>1A-1C-1D</t>
  </si>
  <si>
    <t xml:space="preserve">
PLESSO
CENTRALE</t>
  </si>
  <si>
    <r>
      <rPr>
        <b/>
        <sz val="20"/>
        <rFont val="Calibri"/>
        <family val="2"/>
      </rPr>
      <t>*</t>
    </r>
    <r>
      <rPr>
        <b/>
        <sz val="12"/>
        <rFont val="Calibri"/>
        <family val="2"/>
      </rPr>
      <t xml:space="preserve"> </t>
    </r>
    <r>
      <rPr>
        <b/>
        <sz val="11"/>
        <rFont val="Calibri"/>
        <family val="2"/>
      </rPr>
      <t>DATA INDICATIVA USCITA</t>
    </r>
  </si>
  <si>
    <t>ALTRI
ACCOMPAGNATORI (GENITORI/COLL. SCOL.)</t>
  </si>
  <si>
    <t>Castello di Lunghezza
Via Via Tenuta del Cavaliere, 230
LUNGHEZZA – Roma</t>
  </si>
  <si>
    <t>50 km</t>
  </si>
  <si>
    <t>Aprile</t>
  </si>
  <si>
    <t>3C-3D-2D</t>
  </si>
  <si>
    <t>8:00-16:00</t>
  </si>
  <si>
    <t>NO</t>
  </si>
  <si>
    <t>2A-2C-2B</t>
  </si>
  <si>
    <t>8:00-15:00</t>
  </si>
  <si>
    <t>Sito aecheologico 
antiquitates 
Localita' Le Fornaci, 01010 Civitella Cesi VT</t>
  </si>
  <si>
    <t>90 km</t>
  </si>
  <si>
    <t>3E-3F-3G-3H-3I</t>
  </si>
  <si>
    <t>08:30 - 16:30</t>
  </si>
  <si>
    <t>Fattoria Salvucci
Via di Prato Antico, 177, 00054 Fiumicino RM</t>
  </si>
  <si>
    <t>2E - 2F - 2G - 2H</t>
  </si>
  <si>
    <t>8:30 - 16:00</t>
  </si>
  <si>
    <t>Fattoria Salvucci 
Via di Prato Antico, 177, 00054 Fiumicino RM</t>
  </si>
  <si>
    <t>Marzo/Aprile</t>
  </si>
  <si>
    <t>1E-1F-1G-1H</t>
  </si>
  <si>
    <t>Giardini di Ninfa e Sermoneta
Via Ninfina, 68, 04012 Cisterna di Latina LT</t>
  </si>
  <si>
    <t>86 km</t>
  </si>
  <si>
    <t>3M</t>
  </si>
  <si>
    <t>08:00 - 16:00</t>
  </si>
  <si>
    <t>Museo dinosauri in carne ed ossa  -Appia
Via Annia Regilla 245, ROMA</t>
  </si>
  <si>
    <t>34 km</t>
  </si>
  <si>
    <t>3L</t>
  </si>
  <si>
    <t>Villa Gregoriana
Largo Sant'Angelo, 1, 00019 Tivoli RM</t>
  </si>
  <si>
    <t>71 km</t>
  </si>
  <si>
    <t>5L - 5M</t>
  </si>
  <si>
    <t>08:00- 16:00</t>
  </si>
  <si>
    <t>Fattoria 'Casale dei Pozzi'
Via Monte li Pozzi, 21, 00052 Cerveteri RM</t>
  </si>
  <si>
    <t>2L - 2M</t>
  </si>
  <si>
    <t>8:00 - 16:00</t>
  </si>
  <si>
    <t>PLESSO
COPENAGHEN</t>
  </si>
  <si>
    <t>Parco dei mostri Bomarzo
Località Giardino, 01020 Bomarzo VT</t>
  </si>
  <si>
    <t>106 km</t>
  </si>
  <si>
    <t>marzo</t>
  </si>
  <si>
    <t>2A -2B</t>
  </si>
  <si>
    <t>08:00/18:00</t>
  </si>
  <si>
    <t>Parco dei mostri di Bomarzo
Località Giardino, 01020 Bomarzo VT</t>
  </si>
  <si>
    <t>2D -2E</t>
  </si>
  <si>
    <t>La Valle degli Alpaca
Via S. Lorenzo, snc, 00060 Sacrofano RM</t>
  </si>
  <si>
    <t>49 km</t>
  </si>
  <si>
    <t>1A-1B -1D</t>
  </si>
  <si>
    <t>Grotte di Pietrasecca
Via del Popolo, snc, 67061 Carsoli AQ</t>
  </si>
  <si>
    <t>101 km</t>
  </si>
  <si>
    <t xml:space="preserve">2A -2B </t>
  </si>
  <si>
    <t>08:00/19:00</t>
  </si>
  <si>
    <t>2D - 2E</t>
  </si>
  <si>
    <t>Giardini di Ninfa
 Via Ninfina, 68, 04012 Cisterna di Latina LT</t>
  </si>
  <si>
    <t>aprile/maggio</t>
  </si>
  <si>
    <t>1C-1E - 2C</t>
  </si>
  <si>
    <t>USCITE DIDATTICHE INTERA  GIORNATA</t>
  </si>
  <si>
    <t>CAPITOLATO D'ONERI</t>
  </si>
  <si>
    <t xml:space="preserve">DURATA USCITE </t>
  </si>
  <si>
    <t>1/2 GIORNATA</t>
  </si>
  <si>
    <t>INTERA GIORNATA</t>
  </si>
  <si>
    <t>CIG</t>
  </si>
  <si>
    <t>DA ACQUISIRE IN FASE DI GARA</t>
  </si>
  <si>
    <t>IMPORTO INDICATIVO</t>
  </si>
  <si>
    <t xml:space="preserve">TOTALE </t>
  </si>
  <si>
    <t xml:space="preserve">Prospetto analitico pullman per uscite giornaliere </t>
  </si>
  <si>
    <t>Uscite di mezza giornata (7,30/13,30) - (8,00/14,00) compreso il controllo dei vigili.</t>
  </si>
  <si>
    <t>Uscite di intera giornata (7,30/19,00) compreso il controllo dei vigili.</t>
  </si>
  <si>
    <t>* Il numero dei partecipanti e l'indicazione del periodo potrebbero essere suscettibili di modifiche</t>
  </si>
  <si>
    <t>ZTL/PARCHEGGIO</t>
  </si>
  <si>
    <r>
      <t>Ministero dell’Istruzione e del Merito</t>
    </r>
    <r>
      <rPr>
        <sz val="6"/>
        <color rgb="FF000000"/>
        <rFont val="Arial"/>
        <family val="2"/>
      </rPr>
      <t xml:space="preserve"> </t>
    </r>
  </si>
  <si>
    <r>
      <t>Ufficio Scolastico Regionale per il Lazio</t>
    </r>
    <r>
      <rPr>
        <sz val="6"/>
        <color rgb="FF000000"/>
        <rFont val="Arial"/>
        <family val="2"/>
      </rPr>
      <t xml:space="preserve"> </t>
    </r>
  </si>
  <si>
    <r>
      <t xml:space="preserve"> “ISTITUTO COMPRENSIVO “G. B. GRASSI”  </t>
    </r>
    <r>
      <rPr>
        <sz val="6"/>
        <color rgb="FF000000"/>
        <rFont val="Arial"/>
        <family val="2"/>
      </rPr>
      <t xml:space="preserve"> </t>
    </r>
  </si>
  <si>
    <r>
      <t>RMIC8DL00T C.F.80193090588</t>
    </r>
    <r>
      <rPr>
        <sz val="6"/>
        <color rgb="FF000000"/>
        <rFont val="Arial"/>
        <family val="2"/>
      </rPr>
      <t xml:space="preserve"> </t>
    </r>
  </si>
  <si>
    <r>
      <t>Via del Serbatoio, 32 00054 - FIUMICINO (RM)</t>
    </r>
    <r>
      <rPr>
        <sz val="6"/>
        <color rgb="FF000000"/>
        <rFont val="Arial"/>
        <family val="2"/>
      </rPr>
      <t xml:space="preserve"> </t>
    </r>
  </si>
  <si>
    <r>
      <t>Tel. 06/65210686 -e-mail – rmic8dl00t@istruzione.itPec – rmic8dl00t@pec.istruzione.it</t>
    </r>
    <r>
      <rPr>
        <sz val="6"/>
        <color rgb="FF000000"/>
        <rFont val="Arial"/>
        <family val="2"/>
      </rPr>
      <t xml:space="preserve"> </t>
    </r>
  </si>
  <si>
    <t xml:space="preserve"> Sito Web - www.istitutograssi.edu.it </t>
  </si>
  <si>
    <r>
      <t>Codice Univoco IPA: UFB0BL</t>
    </r>
    <r>
      <rPr>
        <b/>
        <i/>
        <sz val="10"/>
        <color rgb="FF000000"/>
        <rFont val="Arial"/>
        <family val="2"/>
      </rPr>
      <t xml:space="preserve"> </t>
    </r>
  </si>
  <si>
    <t>* Specificare se  IVA inclusa</t>
  </si>
  <si>
    <t>COSTO BUS 
IVA ESCLUSA</t>
  </si>
  <si>
    <t>ZTL/
PARCHEGGIO € 150,0</t>
  </si>
  <si>
    <t>Planetario
Piazza Giovanni Agnelli, 10, 00144 Roma RM</t>
  </si>
  <si>
    <t>26 km</t>
  </si>
  <si>
    <t>1-04-26</t>
  </si>
  <si>
    <t>8:00 - 13:00</t>
  </si>
  <si>
    <t>Museo Pigorini 
Piazza Guglielmo Marconi, 14, 00144 Roma</t>
  </si>
  <si>
    <r>
      <t xml:space="preserve">Teatro </t>
    </r>
    <r>
      <rPr>
        <sz val="11"/>
        <rFont val="Calibri"/>
        <family val="2"/>
      </rPr>
      <t>Sistina
Via Sistina, 129, 00187 Roma RM</t>
    </r>
  </si>
  <si>
    <t xml:space="preserve">34 km </t>
  </si>
  <si>
    <t>Teatro San Raffaele
 Via di S. Raffaele, 6, 00148 Roma RM</t>
  </si>
  <si>
    <t>22 km</t>
  </si>
  <si>
    <t>4L - 4M</t>
  </si>
  <si>
    <t>Scavi Ostia Antica
Viale dei Romagnoli, 717, 00119 Roma RM</t>
  </si>
  <si>
    <t>6,4 km</t>
  </si>
  <si>
    <t>La casa delle farfalle
Via Annia Regilla, 245, Roma</t>
  </si>
  <si>
    <t>1L - 1M</t>
  </si>
  <si>
    <t>Accademia Egizia
Via Omero, 4, 00197 Roma RM</t>
  </si>
  <si>
    <t>38 km</t>
  </si>
  <si>
    <t>\</t>
  </si>
  <si>
    <t>attraverso la consultazione di fonti aperte (mappe) pertanto si invita ad una verifica ulteriore di quanto riportato in tabella</t>
  </si>
  <si>
    <t xml:space="preserve">. Le distanze sono state calcolate 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</si>
</sst>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dd/mm/yy;@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name val="Calibri"/>
      <family val="2"/>
    </font>
    <font>
      <b/>
      <sz val="11"/>
      <name val="Calibri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2"/>
      <name val="Calibri"/>
      <family val="2"/>
    </font>
    <font>
      <b/>
      <sz val="11"/>
      <name val="Arial"/>
      <family val="2"/>
    </font>
    <font>
      <sz val="11"/>
      <name val="Calibri"/>
      <family val="2"/>
    </font>
    <font>
      <b/>
      <sz val="12"/>
      <name val="Calibri"/>
      <family val="2"/>
      <scheme val="minor"/>
    </font>
    <font>
      <b/>
      <sz val="12"/>
      <name val="Calibri"/>
      <family val="2"/>
    </font>
    <font>
      <b/>
      <sz val="10"/>
      <name val="Arial"/>
      <family val="2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7"/>
      <color rgb="FF000000"/>
      <name val="Arial"/>
      <family val="2"/>
    </font>
    <font>
      <sz val="6"/>
      <color rgb="FF000000"/>
      <name val="Arial"/>
      <family val="2"/>
    </font>
    <font>
      <b/>
      <i/>
      <sz val="10"/>
      <color rgb="FF000000"/>
      <name val="Arial"/>
      <family val="2"/>
    </font>
    <font>
      <u/>
      <sz val="11"/>
      <color theme="1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9" fillId="4" borderId="0" applyNumberFormat="0" applyBorder="0" applyAlignment="0" applyProtection="0"/>
    <xf numFmtId="0" fontId="2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146">
    <xf numFmtId="0" fontId="0" fillId="0" borderId="0" xfId="0"/>
    <xf numFmtId="0" fontId="3" fillId="2" borderId="1" xfId="2" applyFont="1" applyFill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 wrapText="1"/>
    </xf>
    <xf numFmtId="49" fontId="3" fillId="0" borderId="3" xfId="2" applyNumberFormat="1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16" fontId="0" fillId="0" borderId="3" xfId="0" applyNumberFormat="1" applyFont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5" borderId="1" xfId="2" applyFont="1" applyFill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center" vertical="center" wrapText="1"/>
    </xf>
    <xf numFmtId="49" fontId="2" fillId="0" borderId="5" xfId="2" applyNumberFormat="1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9" fontId="2" fillId="0" borderId="5" xfId="2" applyNumberFormat="1" applyFont="1" applyBorder="1" applyAlignment="1">
      <alignment horizontal="center" vertical="center"/>
    </xf>
    <xf numFmtId="0" fontId="7" fillId="3" borderId="5" xfId="2" applyFont="1" applyFill="1" applyBorder="1" applyAlignment="1">
      <alignment horizontal="center" vertical="center"/>
    </xf>
    <xf numFmtId="0" fontId="3" fillId="5" borderId="5" xfId="2" applyFont="1" applyFill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 wrapText="1"/>
    </xf>
    <xf numFmtId="49" fontId="3" fillId="0" borderId="5" xfId="2" applyNumberFormat="1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 wrapText="1"/>
    </xf>
    <xf numFmtId="164" fontId="7" fillId="3" borderId="3" xfId="3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/>
    </xf>
    <xf numFmtId="0" fontId="2" fillId="0" borderId="3" xfId="2" applyBorder="1" applyAlignment="1">
      <alignment horizontal="center" vertical="center"/>
    </xf>
    <xf numFmtId="0" fontId="7" fillId="3" borderId="5" xfId="0" applyFont="1" applyFill="1" applyBorder="1" applyAlignment="1">
      <alignment horizontal="left" vertical="center" wrapText="1"/>
    </xf>
    <xf numFmtId="164" fontId="7" fillId="3" borderId="5" xfId="3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center" vertical="center" wrapText="1"/>
    </xf>
    <xf numFmtId="164" fontId="13" fillId="3" borderId="5" xfId="3" applyNumberFormat="1" applyFont="1" applyFill="1" applyBorder="1" applyAlignment="1">
      <alignment horizontal="center" vertical="center" wrapText="1"/>
    </xf>
    <xf numFmtId="164" fontId="13" fillId="3" borderId="3" xfId="3" applyNumberFormat="1" applyFont="1" applyFill="1" applyBorder="1" applyAlignment="1">
      <alignment horizontal="center" vertical="center" wrapText="1"/>
    </xf>
    <xf numFmtId="0" fontId="2" fillId="0" borderId="0" xfId="2" applyBorder="1" applyAlignment="1">
      <alignment horizontal="center" vertical="center"/>
    </xf>
    <xf numFmtId="0" fontId="3" fillId="8" borderId="11" xfId="4" applyFont="1" applyFill="1" applyBorder="1" applyAlignment="1">
      <alignment horizontal="center" vertical="center" wrapText="1"/>
    </xf>
    <xf numFmtId="49" fontId="14" fillId="0" borderId="5" xfId="2" applyNumberFormat="1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2" borderId="1" xfId="4" applyFont="1" applyFill="1" applyBorder="1" applyAlignment="1">
      <alignment horizontal="center" vertical="center" wrapText="1"/>
    </xf>
    <xf numFmtId="49" fontId="14" fillId="0" borderId="3" xfId="2" applyNumberFormat="1" applyFont="1" applyBorder="1" applyAlignment="1">
      <alignment horizontal="center" vertical="center" wrapText="1"/>
    </xf>
    <xf numFmtId="16" fontId="0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43" fontId="1" fillId="0" borderId="5" xfId="1" applyFont="1" applyBorder="1" applyAlignment="1">
      <alignment horizontal="center" vertical="center"/>
    </xf>
    <xf numFmtId="15" fontId="2" fillId="0" borderId="5" xfId="0" applyNumberFormat="1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15" fontId="0" fillId="0" borderId="5" xfId="0" applyNumberFormat="1" applyFont="1" applyBorder="1" applyAlignment="1">
      <alignment horizontal="center" vertical="center" wrapText="1"/>
    </xf>
    <xf numFmtId="0" fontId="2" fillId="0" borderId="12" xfId="2" applyFont="1" applyBorder="1" applyAlignment="1">
      <alignment horizontal="left" vertical="center" wrapText="1"/>
    </xf>
    <xf numFmtId="0" fontId="2" fillId="0" borderId="12" xfId="2" applyFont="1" applyBorder="1" applyAlignment="1">
      <alignment horizontal="center" vertical="center" wrapText="1"/>
    </xf>
    <xf numFmtId="0" fontId="7" fillId="3" borderId="5" xfId="2" applyFont="1" applyFill="1" applyBorder="1" applyAlignment="1">
      <alignment horizontal="center" vertical="center" wrapText="1"/>
    </xf>
    <xf numFmtId="0" fontId="7" fillId="3" borderId="6" xfId="2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left" vertical="center" wrapText="1"/>
    </xf>
    <xf numFmtId="0" fontId="17" fillId="3" borderId="3" xfId="0" applyFont="1" applyFill="1" applyBorder="1" applyAlignment="1">
      <alignment horizontal="center" vertical="center" wrapText="1"/>
    </xf>
    <xf numFmtId="164" fontId="17" fillId="3" borderId="3" xfId="3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16" fontId="17" fillId="3" borderId="3" xfId="3" applyNumberFormat="1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0" fillId="0" borderId="5" xfId="0" applyBorder="1"/>
    <xf numFmtId="0" fontId="18" fillId="0" borderId="0" xfId="0" applyFont="1"/>
    <xf numFmtId="0" fontId="18" fillId="0" borderId="5" xfId="0" applyFont="1" applyBorder="1"/>
    <xf numFmtId="0" fontId="0" fillId="0" borderId="0" xfId="0" applyFill="1" applyBorder="1"/>
    <xf numFmtId="0" fontId="19" fillId="0" borderId="0" xfId="0" applyFont="1" applyAlignment="1">
      <alignment horizontal="left" readingOrder="1"/>
    </xf>
    <xf numFmtId="0" fontId="22" fillId="0" borderId="0" xfId="5" applyAlignment="1" applyProtection="1">
      <alignment horizontal="left" readingOrder="1"/>
    </xf>
    <xf numFmtId="0" fontId="3" fillId="3" borderId="3" xfId="0" applyFont="1" applyFill="1" applyBorder="1" applyAlignment="1">
      <alignment horizontal="center" vertical="center" wrapText="1"/>
    </xf>
    <xf numFmtId="0" fontId="2" fillId="0" borderId="2" xfId="2" applyFont="1" applyBorder="1" applyAlignment="1">
      <alignment horizontal="left" vertical="center" wrapText="1"/>
    </xf>
    <xf numFmtId="0" fontId="2" fillId="0" borderId="2" xfId="2" applyFont="1" applyBorder="1" applyAlignment="1">
      <alignment horizontal="center" vertical="center" wrapText="1"/>
    </xf>
    <xf numFmtId="49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7" fillId="3" borderId="3" xfId="2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vertical="center"/>
    </xf>
    <xf numFmtId="43" fontId="1" fillId="0" borderId="3" xfId="1" applyFont="1" applyBorder="1" applyAlignment="1">
      <alignment horizontal="center" vertical="center"/>
    </xf>
    <xf numFmtId="0" fontId="3" fillId="7" borderId="5" xfId="4" applyFont="1" applyFill="1" applyBorder="1" applyAlignment="1">
      <alignment horizontal="center" vertical="center" wrapText="1"/>
    </xf>
    <xf numFmtId="0" fontId="16" fillId="0" borderId="5" xfId="2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9" borderId="5" xfId="4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0" fontId="2" fillId="0" borderId="7" xfId="2" applyFont="1" applyBorder="1" applyAlignment="1">
      <alignment horizontal="left" vertical="center" wrapText="1"/>
    </xf>
    <xf numFmtId="0" fontId="2" fillId="0" borderId="7" xfId="2" applyFont="1" applyBorder="1" applyAlignment="1">
      <alignment horizontal="center" vertical="center" wrapText="1"/>
    </xf>
    <xf numFmtId="49" fontId="2" fillId="0" borderId="8" xfId="2" applyNumberFormat="1" applyFont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2" fillId="0" borderId="8" xfId="2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3" fillId="7" borderId="16" xfId="2" applyFont="1" applyFill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/>
    </xf>
    <xf numFmtId="0" fontId="3" fillId="0" borderId="14" xfId="2" applyFont="1" applyBorder="1" applyAlignment="1">
      <alignment horizontal="center" vertical="center" wrapText="1"/>
    </xf>
    <xf numFmtId="49" fontId="3" fillId="0" borderId="10" xfId="2" applyNumberFormat="1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0" fillId="0" borderId="0" xfId="0" applyFill="1"/>
    <xf numFmtId="0" fontId="2" fillId="0" borderId="3" xfId="2" applyFill="1" applyBorder="1" applyAlignment="1">
      <alignment horizontal="center" vertical="center"/>
    </xf>
    <xf numFmtId="0" fontId="2" fillId="0" borderId="5" xfId="2" applyFill="1" applyBorder="1" applyAlignment="1">
      <alignment horizontal="center" vertical="center"/>
    </xf>
    <xf numFmtId="43" fontId="2" fillId="0" borderId="5" xfId="1" applyFont="1" applyFill="1" applyBorder="1" applyAlignment="1">
      <alignment horizontal="center" vertical="center"/>
    </xf>
    <xf numFmtId="0" fontId="8" fillId="0" borderId="12" xfId="2" applyFont="1" applyBorder="1" applyAlignment="1">
      <alignment horizontal="left" vertical="center" wrapText="1"/>
    </xf>
    <xf numFmtId="0" fontId="8" fillId="0" borderId="12" xfId="2" applyFont="1" applyBorder="1" applyAlignment="1">
      <alignment horizontal="center" vertical="center" wrapText="1"/>
    </xf>
    <xf numFmtId="0" fontId="3" fillId="7" borderId="17" xfId="2" applyFont="1" applyFill="1" applyBorder="1" applyAlignment="1">
      <alignment horizontal="center" vertical="center" wrapText="1"/>
    </xf>
    <xf numFmtId="0" fontId="3" fillId="0" borderId="12" xfId="2" applyFont="1" applyBorder="1" applyAlignment="1">
      <alignment horizontal="center" vertical="center" wrapText="1"/>
    </xf>
    <xf numFmtId="0" fontId="3" fillId="0" borderId="12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43" fontId="0" fillId="0" borderId="5" xfId="1" applyFont="1" applyBorder="1" applyAlignment="1">
      <alignment horizontal="center"/>
    </xf>
  </cellXfs>
  <cellStyles count="6">
    <cellStyle name="Collegamento ipertestuale" xfId="5" builtinId="8"/>
    <cellStyle name="Migliaia" xfId="1" builtinId="3"/>
    <cellStyle name="Normale" xfId="0" builtinId="0"/>
    <cellStyle name="Normale 3" xfId="4"/>
    <cellStyle name="Normale 4" xfId="2"/>
    <cellStyle name="Valore valido" xfId="3" builtin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2</xdr:row>
      <xdr:rowOff>0</xdr:rowOff>
    </xdr:from>
    <xdr:to>
      <xdr:col>10</xdr:col>
      <xdr:colOff>152400</xdr:colOff>
      <xdr:row>5</xdr:row>
      <xdr:rowOff>161925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924550" y="4743450"/>
          <a:ext cx="685800" cy="7334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stitutograssi.edu.i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T60"/>
  <sheetViews>
    <sheetView tabSelected="1" workbookViewId="0">
      <selection activeCell="AA1" sqref="AA1"/>
    </sheetView>
  </sheetViews>
  <sheetFormatPr defaultRowHeight="15"/>
  <cols>
    <col min="1" max="1" width="6.85546875" customWidth="1"/>
    <col min="2" max="2" width="12.7109375" customWidth="1"/>
    <col min="3" max="3" width="10.42578125" customWidth="1"/>
    <col min="5" max="5" width="11" customWidth="1"/>
    <col min="9" max="9" width="10" customWidth="1"/>
    <col min="16" max="16" width="11" bestFit="1" customWidth="1"/>
  </cols>
  <sheetData>
    <row r="7" spans="4:9">
      <c r="I7" s="86" t="s">
        <v>125</v>
      </c>
    </row>
    <row r="8" spans="4:9">
      <c r="I8" s="86" t="s">
        <v>126</v>
      </c>
    </row>
    <row r="9" spans="4:9">
      <c r="H9" s="86"/>
      <c r="I9" s="86" t="s">
        <v>127</v>
      </c>
    </row>
    <row r="10" spans="4:9">
      <c r="H10" s="86"/>
      <c r="I10" s="86" t="s">
        <v>128</v>
      </c>
    </row>
    <row r="11" spans="4:9">
      <c r="H11" s="86" t="s">
        <v>129</v>
      </c>
    </row>
    <row r="12" spans="4:9">
      <c r="G12" s="86" t="s">
        <v>130</v>
      </c>
    </row>
    <row r="13" spans="4:9">
      <c r="I13" s="87" t="s">
        <v>131</v>
      </c>
    </row>
    <row r="14" spans="4:9">
      <c r="I14" s="86" t="s">
        <v>132</v>
      </c>
    </row>
    <row r="15" spans="4:9">
      <c r="I15" s="86"/>
    </row>
    <row r="16" spans="4:9">
      <c r="D16" s="84" t="s">
        <v>112</v>
      </c>
      <c r="E16" s="84"/>
    </row>
    <row r="18" spans="1:10">
      <c r="A18" s="84" t="s">
        <v>113</v>
      </c>
      <c r="B18" s="84"/>
      <c r="C18" s="84" t="s">
        <v>116</v>
      </c>
      <c r="D18" s="84" t="s">
        <v>118</v>
      </c>
      <c r="E18" s="84"/>
    </row>
    <row r="19" spans="1:10">
      <c r="A19" s="82" t="s">
        <v>114</v>
      </c>
      <c r="B19" s="82"/>
      <c r="C19" s="139" t="s">
        <v>117</v>
      </c>
      <c r="D19" s="145">
        <v>10000</v>
      </c>
      <c r="E19" s="145"/>
    </row>
    <row r="20" spans="1:10">
      <c r="A20" s="82" t="s">
        <v>115</v>
      </c>
      <c r="B20" s="82"/>
      <c r="C20" s="140"/>
      <c r="D20" s="145">
        <v>20000</v>
      </c>
      <c r="E20" s="145"/>
    </row>
    <row r="21" spans="1:10">
      <c r="C21" s="82" t="s">
        <v>119</v>
      </c>
      <c r="D21" s="138"/>
      <c r="E21" s="138"/>
    </row>
    <row r="23" spans="1:10">
      <c r="A23" s="83" t="s">
        <v>120</v>
      </c>
      <c r="B23" s="83"/>
      <c r="C23" s="83"/>
      <c r="D23" s="83"/>
      <c r="E23" s="83"/>
      <c r="F23" t="s">
        <v>152</v>
      </c>
    </row>
    <row r="25" spans="1:10">
      <c r="A25" t="s">
        <v>121</v>
      </c>
    </row>
    <row r="26" spans="1:10">
      <c r="A26" t="s">
        <v>122</v>
      </c>
    </row>
    <row r="28" spans="1:10">
      <c r="A28" t="s">
        <v>123</v>
      </c>
      <c r="J28" t="s">
        <v>154</v>
      </c>
    </row>
    <row r="29" spans="1:10">
      <c r="A29" t="s">
        <v>153</v>
      </c>
      <c r="I29" s="86"/>
    </row>
    <row r="30" spans="1:10">
      <c r="I30" s="86"/>
    </row>
    <row r="31" spans="1:10">
      <c r="A31" t="s">
        <v>133</v>
      </c>
      <c r="I31" s="86"/>
    </row>
    <row r="32" spans="1:10">
      <c r="I32" s="86"/>
    </row>
    <row r="33" spans="1:20" ht="15" customHeight="1">
      <c r="C33" s="141" t="s">
        <v>35</v>
      </c>
      <c r="D33" s="141"/>
      <c r="E33" s="141"/>
      <c r="F33" s="141"/>
      <c r="G33" s="141"/>
    </row>
    <row r="34" spans="1:20">
      <c r="C34" s="85"/>
      <c r="D34" s="85"/>
      <c r="E34" s="85"/>
      <c r="F34" s="85"/>
      <c r="G34" s="85"/>
      <c r="H34" s="85"/>
    </row>
    <row r="35" spans="1:20" ht="150">
      <c r="A35" s="34" t="s">
        <v>43</v>
      </c>
      <c r="B35" s="35" t="s">
        <v>1</v>
      </c>
      <c r="C35" s="35" t="s">
        <v>2</v>
      </c>
      <c r="D35" s="36" t="s">
        <v>3</v>
      </c>
      <c r="E35" s="37" t="s">
        <v>44</v>
      </c>
      <c r="F35" s="36" t="s">
        <v>5</v>
      </c>
      <c r="G35" s="36" t="s">
        <v>6</v>
      </c>
      <c r="H35" s="36" t="s">
        <v>7</v>
      </c>
      <c r="I35" s="36" t="s">
        <v>8</v>
      </c>
      <c r="J35" s="36" t="s">
        <v>28</v>
      </c>
      <c r="K35" s="36" t="s">
        <v>29</v>
      </c>
      <c r="L35" s="36" t="s">
        <v>11</v>
      </c>
      <c r="M35" s="36" t="s">
        <v>12</v>
      </c>
      <c r="N35" s="36" t="s">
        <v>13</v>
      </c>
      <c r="O35" s="36" t="s">
        <v>14</v>
      </c>
      <c r="P35" s="38" t="s">
        <v>134</v>
      </c>
    </row>
    <row r="36" spans="1:20" ht="75">
      <c r="A36" s="39"/>
      <c r="B36" s="40" t="s">
        <v>45</v>
      </c>
      <c r="C36" s="41" t="s">
        <v>46</v>
      </c>
      <c r="D36" s="41" t="s">
        <v>21</v>
      </c>
      <c r="E36" s="42" t="s">
        <v>47</v>
      </c>
      <c r="F36" s="43" t="s">
        <v>48</v>
      </c>
      <c r="G36" s="41" t="s">
        <v>49</v>
      </c>
      <c r="H36" s="39">
        <v>51</v>
      </c>
      <c r="I36" s="41">
        <v>6</v>
      </c>
      <c r="J36" s="41">
        <v>8</v>
      </c>
      <c r="K36" s="41"/>
      <c r="L36" s="41"/>
      <c r="M36" s="41">
        <v>8</v>
      </c>
      <c r="N36" s="44">
        <f>SUM(H37,M36)</f>
        <v>25</v>
      </c>
      <c r="O36" s="29" t="s">
        <v>21</v>
      </c>
      <c r="P36" s="125"/>
    </row>
    <row r="37" spans="1:20" ht="90">
      <c r="A37" s="31"/>
      <c r="B37" s="46" t="s">
        <v>50</v>
      </c>
      <c r="C37" s="7" t="s">
        <v>51</v>
      </c>
      <c r="D37" s="7" t="s">
        <v>17</v>
      </c>
      <c r="E37" s="47" t="s">
        <v>47</v>
      </c>
      <c r="F37" s="48" t="s">
        <v>52</v>
      </c>
      <c r="G37" s="7" t="s">
        <v>49</v>
      </c>
      <c r="H37" s="31">
        <v>17</v>
      </c>
      <c r="I37" s="7">
        <v>1</v>
      </c>
      <c r="J37" s="7">
        <v>3</v>
      </c>
      <c r="K37" s="7"/>
      <c r="L37" s="7"/>
      <c r="M37" s="7">
        <v>3</v>
      </c>
      <c r="N37" s="49">
        <f>SUM(H38,M37)</f>
        <v>60</v>
      </c>
      <c r="O37" s="81" t="s">
        <v>21</v>
      </c>
      <c r="P37" s="126"/>
    </row>
    <row r="38" spans="1:20" ht="105">
      <c r="A38" s="31"/>
      <c r="B38" s="50" t="s">
        <v>53</v>
      </c>
      <c r="C38" s="51" t="s">
        <v>54</v>
      </c>
      <c r="D38" s="51" t="s">
        <v>21</v>
      </c>
      <c r="E38" s="52" t="s">
        <v>55</v>
      </c>
      <c r="F38" s="48" t="s">
        <v>56</v>
      </c>
      <c r="G38" s="7" t="s">
        <v>49</v>
      </c>
      <c r="H38" s="31">
        <v>57</v>
      </c>
      <c r="I38" s="7">
        <v>3</v>
      </c>
      <c r="J38" s="7">
        <v>8</v>
      </c>
      <c r="K38" s="7"/>
      <c r="L38" s="49"/>
      <c r="M38" s="7">
        <v>8</v>
      </c>
      <c r="N38" s="49">
        <f>SUM(H40,M38)</f>
        <v>8</v>
      </c>
      <c r="O38" s="81" t="s">
        <v>21</v>
      </c>
      <c r="P38" s="126"/>
      <c r="Q38" s="54"/>
    </row>
    <row r="39" spans="1:20">
      <c r="A39" s="101"/>
      <c r="B39" s="102"/>
      <c r="C39" s="103"/>
      <c r="D39" s="103"/>
      <c r="E39" s="53"/>
      <c r="F39" s="43"/>
      <c r="G39" s="41"/>
      <c r="H39" s="31"/>
      <c r="I39" s="41"/>
      <c r="J39" s="41"/>
      <c r="K39" s="41"/>
      <c r="L39" s="44"/>
      <c r="M39" s="41"/>
      <c r="N39" s="44"/>
      <c r="O39" s="29"/>
      <c r="P39" s="45"/>
      <c r="Q39" s="54"/>
    </row>
    <row r="40" spans="1:20" ht="150.75" thickBot="1">
      <c r="A40" s="1" t="s">
        <v>0</v>
      </c>
      <c r="B40" s="2" t="s">
        <v>1</v>
      </c>
      <c r="C40" s="2" t="s">
        <v>2</v>
      </c>
      <c r="D40" s="3" t="s">
        <v>3</v>
      </c>
      <c r="E40" s="4" t="s">
        <v>4</v>
      </c>
      <c r="F40" s="5" t="s">
        <v>5</v>
      </c>
      <c r="G40" s="5" t="s">
        <v>6</v>
      </c>
      <c r="H40" s="5" t="s">
        <v>7</v>
      </c>
      <c r="I40" s="5" t="s">
        <v>8</v>
      </c>
      <c r="J40" s="5" t="s">
        <v>9</v>
      </c>
      <c r="K40" s="5" t="s">
        <v>10</v>
      </c>
      <c r="L40" s="5" t="s">
        <v>11</v>
      </c>
      <c r="M40" s="5" t="s">
        <v>12</v>
      </c>
      <c r="N40" s="5" t="s">
        <v>13</v>
      </c>
      <c r="O40" s="6" t="s">
        <v>14</v>
      </c>
      <c r="P40" s="38" t="s">
        <v>134</v>
      </c>
    </row>
    <row r="41" spans="1:20" ht="105">
      <c r="A41" s="7"/>
      <c r="B41" s="8" t="s">
        <v>15</v>
      </c>
      <c r="C41" s="9" t="s">
        <v>16</v>
      </c>
      <c r="D41" s="9" t="s">
        <v>17</v>
      </c>
      <c r="E41" s="10" t="s">
        <v>18</v>
      </c>
      <c r="F41" s="9" t="s">
        <v>19</v>
      </c>
      <c r="G41" s="9" t="s">
        <v>20</v>
      </c>
      <c r="H41" s="11">
        <v>80</v>
      </c>
      <c r="I41" s="11">
        <v>6</v>
      </c>
      <c r="J41" s="11">
        <v>11</v>
      </c>
      <c r="K41" s="10"/>
      <c r="L41" s="11"/>
      <c r="M41" s="12">
        <f>SUM(J41:L41)</f>
        <v>11</v>
      </c>
      <c r="N41" s="13">
        <f>SUM(H42,M41)</f>
        <v>98</v>
      </c>
      <c r="O41" s="14" t="s">
        <v>21</v>
      </c>
      <c r="P41" s="127"/>
    </row>
    <row r="42" spans="1:20" ht="75">
      <c r="A42" s="7"/>
      <c r="B42" s="16" t="s">
        <v>22</v>
      </c>
      <c r="C42" s="17" t="s">
        <v>23</v>
      </c>
      <c r="D42" s="17" t="s">
        <v>17</v>
      </c>
      <c r="E42" s="18">
        <v>46100</v>
      </c>
      <c r="F42" s="19" t="s">
        <v>24</v>
      </c>
      <c r="G42" s="13" t="s">
        <v>25</v>
      </c>
      <c r="H42" s="20">
        <v>87</v>
      </c>
      <c r="I42" s="20">
        <v>9</v>
      </c>
      <c r="J42" s="20">
        <v>8</v>
      </c>
      <c r="K42" s="20">
        <v>3</v>
      </c>
      <c r="L42" s="20"/>
      <c r="M42" s="12">
        <f>SUM(J42:L42)</f>
        <v>11</v>
      </c>
      <c r="N42" s="13">
        <f>SUM(H44,M42)</f>
        <v>11</v>
      </c>
      <c r="O42" s="21" t="s">
        <v>21</v>
      </c>
      <c r="P42" s="127"/>
    </row>
    <row r="43" spans="1:20">
      <c r="A43" s="104"/>
      <c r="B43" s="105"/>
      <c r="C43" s="106"/>
      <c r="D43" s="106"/>
      <c r="E43" s="18"/>
      <c r="F43" s="19"/>
      <c r="G43" s="17"/>
      <c r="H43" s="20"/>
      <c r="I43" s="20"/>
      <c r="J43" s="20"/>
      <c r="K43" s="20"/>
      <c r="L43" s="20"/>
      <c r="M43" s="107"/>
      <c r="N43" s="17"/>
      <c r="O43" s="21"/>
      <c r="P43" s="108"/>
    </row>
    <row r="44" spans="1:20" ht="150.75" thickBot="1">
      <c r="A44" s="22" t="s">
        <v>26</v>
      </c>
      <c r="B44" s="3" t="s">
        <v>1</v>
      </c>
      <c r="C44" s="2" t="s">
        <v>2</v>
      </c>
      <c r="D44" s="3" t="s">
        <v>3</v>
      </c>
      <c r="E44" s="4" t="s">
        <v>27</v>
      </c>
      <c r="F44" s="5" t="s">
        <v>5</v>
      </c>
      <c r="G44" s="5" t="s">
        <v>6</v>
      </c>
      <c r="H44" s="5" t="s">
        <v>7</v>
      </c>
      <c r="I44" s="5" t="s">
        <v>8</v>
      </c>
      <c r="J44" s="5" t="s">
        <v>28</v>
      </c>
      <c r="K44" s="23" t="s">
        <v>29</v>
      </c>
      <c r="L44" s="23" t="s">
        <v>11</v>
      </c>
      <c r="M44" s="23" t="s">
        <v>12</v>
      </c>
      <c r="N44" s="23" t="s">
        <v>13</v>
      </c>
      <c r="O44" s="6" t="s">
        <v>14</v>
      </c>
      <c r="P44" s="38" t="s">
        <v>134</v>
      </c>
    </row>
    <row r="45" spans="1:20" ht="90">
      <c r="A45" s="24"/>
      <c r="B45" s="25" t="s">
        <v>30</v>
      </c>
      <c r="C45" s="26" t="s">
        <v>31</v>
      </c>
      <c r="D45" s="26" t="s">
        <v>21</v>
      </c>
      <c r="E45" s="27" t="s">
        <v>32</v>
      </c>
      <c r="F45" s="28" t="s">
        <v>33</v>
      </c>
      <c r="G45" s="28" t="s">
        <v>34</v>
      </c>
      <c r="H45" s="28">
        <v>39</v>
      </c>
      <c r="I45" s="28">
        <v>1</v>
      </c>
      <c r="J45" s="28">
        <v>4</v>
      </c>
      <c r="K45" s="28">
        <v>1</v>
      </c>
      <c r="L45" s="28">
        <v>1</v>
      </c>
      <c r="M45" s="28">
        <v>6</v>
      </c>
      <c r="N45" s="28">
        <f>SUM(H47,M45)</f>
        <v>6</v>
      </c>
      <c r="O45" s="29" t="s">
        <v>21</v>
      </c>
      <c r="P45" s="126"/>
    </row>
    <row r="46" spans="1:20">
      <c r="A46" s="109"/>
      <c r="B46" s="110"/>
      <c r="C46" s="111"/>
      <c r="D46" s="111"/>
      <c r="E46" s="112"/>
      <c r="F46" s="113"/>
      <c r="G46" s="113"/>
      <c r="H46" s="30"/>
      <c r="I46" s="113"/>
      <c r="J46" s="113"/>
      <c r="K46" s="113"/>
      <c r="L46" s="113"/>
      <c r="M46" s="113"/>
      <c r="N46" s="113"/>
      <c r="O46" s="114"/>
      <c r="P46" s="115"/>
    </row>
    <row r="47" spans="1:20" ht="150">
      <c r="A47" s="117" t="s">
        <v>36</v>
      </c>
      <c r="B47" s="118" t="s">
        <v>1</v>
      </c>
      <c r="C47" s="118" t="s">
        <v>2</v>
      </c>
      <c r="D47" s="119" t="s">
        <v>3</v>
      </c>
      <c r="E47" s="120" t="s">
        <v>37</v>
      </c>
      <c r="F47" s="121" t="s">
        <v>5</v>
      </c>
      <c r="G47" s="121" t="s">
        <v>6</v>
      </c>
      <c r="H47" s="121" t="s">
        <v>7</v>
      </c>
      <c r="I47" s="121" t="s">
        <v>8</v>
      </c>
      <c r="J47" s="121" t="s">
        <v>28</v>
      </c>
      <c r="K47" s="121" t="s">
        <v>29</v>
      </c>
      <c r="L47" s="122" t="s">
        <v>11</v>
      </c>
      <c r="M47" s="122" t="s">
        <v>12</v>
      </c>
      <c r="N47" s="122" t="s">
        <v>13</v>
      </c>
      <c r="O47" s="123" t="s">
        <v>14</v>
      </c>
      <c r="P47" s="38" t="s">
        <v>134</v>
      </c>
    </row>
    <row r="48" spans="1:20" ht="105">
      <c r="A48" s="31"/>
      <c r="B48" s="25" t="s">
        <v>38</v>
      </c>
      <c r="C48" s="26" t="s">
        <v>39</v>
      </c>
      <c r="D48" s="26" t="s">
        <v>21</v>
      </c>
      <c r="E48" s="32" t="s">
        <v>40</v>
      </c>
      <c r="F48" s="28" t="s">
        <v>41</v>
      </c>
      <c r="G48" s="33" t="s">
        <v>42</v>
      </c>
      <c r="H48" s="28">
        <v>55</v>
      </c>
      <c r="I48" s="28">
        <v>3</v>
      </c>
      <c r="J48" s="28">
        <v>8</v>
      </c>
      <c r="K48" s="28">
        <v>1</v>
      </c>
      <c r="L48" s="28">
        <v>1</v>
      </c>
      <c r="M48" s="28">
        <f>SUM(J48:L48)</f>
        <v>10</v>
      </c>
      <c r="N48" s="28">
        <f>SUM(H49,M48)</f>
        <v>10</v>
      </c>
      <c r="O48" s="28" t="s">
        <v>21</v>
      </c>
      <c r="P48" s="126"/>
      <c r="S48" s="124"/>
      <c r="T48" s="124"/>
    </row>
    <row r="49" spans="1:20">
      <c r="H49" s="116"/>
      <c r="S49" s="124"/>
      <c r="T49" s="124"/>
    </row>
    <row r="50" spans="1:20" ht="150.75" thickBot="1">
      <c r="A50" s="130" t="s">
        <v>36</v>
      </c>
      <c r="B50" s="131" t="s">
        <v>1</v>
      </c>
      <c r="C50" s="132" t="s">
        <v>2</v>
      </c>
      <c r="D50" s="131" t="s">
        <v>135</v>
      </c>
      <c r="E50" s="37" t="s">
        <v>37</v>
      </c>
      <c r="F50" s="36" t="s">
        <v>5</v>
      </c>
      <c r="G50" s="36" t="s">
        <v>6</v>
      </c>
      <c r="H50" s="36" t="s">
        <v>7</v>
      </c>
      <c r="I50" s="36" t="s">
        <v>8</v>
      </c>
      <c r="J50" s="36" t="s">
        <v>28</v>
      </c>
      <c r="K50" s="36" t="s">
        <v>29</v>
      </c>
      <c r="L50" s="36" t="s">
        <v>11</v>
      </c>
      <c r="M50" s="36" t="s">
        <v>12</v>
      </c>
      <c r="N50" s="36" t="s">
        <v>13</v>
      </c>
      <c r="O50" s="133" t="s">
        <v>14</v>
      </c>
      <c r="P50" s="38" t="s">
        <v>134</v>
      </c>
      <c r="S50" s="124"/>
      <c r="T50" s="124"/>
    </row>
    <row r="51" spans="1:20" ht="90">
      <c r="A51" s="7"/>
      <c r="B51" s="128" t="s">
        <v>136</v>
      </c>
      <c r="C51" s="129" t="s">
        <v>137</v>
      </c>
      <c r="D51" s="129" t="s">
        <v>17</v>
      </c>
      <c r="E51" s="27" t="s">
        <v>138</v>
      </c>
      <c r="F51" s="28" t="s">
        <v>87</v>
      </c>
      <c r="G51" s="72" t="s">
        <v>139</v>
      </c>
      <c r="H51" s="28">
        <v>40</v>
      </c>
      <c r="I51" s="28"/>
      <c r="J51" s="28">
        <v>4</v>
      </c>
      <c r="K51" s="28"/>
      <c r="L51" s="28"/>
      <c r="M51" s="28">
        <f t="shared" ref="M51:M56" si="0">SUM(J51,K51,L51)</f>
        <v>4</v>
      </c>
      <c r="N51" s="33">
        <f t="shared" ref="N51:N56" si="1">SUM(H51,M51)</f>
        <v>44</v>
      </c>
      <c r="O51" s="73" t="s">
        <v>21</v>
      </c>
      <c r="P51" s="15"/>
      <c r="S51" s="124"/>
      <c r="T51" s="124"/>
    </row>
    <row r="52" spans="1:20" ht="90">
      <c r="A52" s="7"/>
      <c r="B52" s="128" t="s">
        <v>140</v>
      </c>
      <c r="C52" s="129" t="s">
        <v>16</v>
      </c>
      <c r="D52" s="129" t="s">
        <v>21</v>
      </c>
      <c r="E52" s="32" t="s">
        <v>47</v>
      </c>
      <c r="F52" s="28" t="s">
        <v>84</v>
      </c>
      <c r="G52" s="72" t="s">
        <v>139</v>
      </c>
      <c r="H52" s="28">
        <v>16</v>
      </c>
      <c r="I52" s="28">
        <v>1</v>
      </c>
      <c r="J52" s="28">
        <v>2</v>
      </c>
      <c r="K52" s="28">
        <v>1</v>
      </c>
      <c r="L52" s="28"/>
      <c r="M52" s="28">
        <v>3</v>
      </c>
      <c r="N52" s="33">
        <f t="shared" si="1"/>
        <v>19</v>
      </c>
      <c r="O52" s="73" t="s">
        <v>21</v>
      </c>
      <c r="P52" s="15"/>
      <c r="S52" s="124"/>
      <c r="T52" s="124"/>
    </row>
    <row r="53" spans="1:20" ht="75">
      <c r="A53" s="7"/>
      <c r="B53" s="128" t="s">
        <v>141</v>
      </c>
      <c r="C53" s="129" t="s">
        <v>142</v>
      </c>
      <c r="D53" s="129" t="s">
        <v>17</v>
      </c>
      <c r="E53" s="32" t="s">
        <v>95</v>
      </c>
      <c r="F53" s="28" t="s">
        <v>90</v>
      </c>
      <c r="G53" s="72" t="s">
        <v>139</v>
      </c>
      <c r="H53" s="28">
        <v>38</v>
      </c>
      <c r="I53" s="28"/>
      <c r="J53" s="28">
        <v>4</v>
      </c>
      <c r="K53" s="28">
        <v>1</v>
      </c>
      <c r="L53" s="28"/>
      <c r="M53" s="28">
        <f t="shared" si="0"/>
        <v>5</v>
      </c>
      <c r="N53" s="33">
        <f t="shared" si="1"/>
        <v>43</v>
      </c>
      <c r="O53" s="73" t="s">
        <v>21</v>
      </c>
      <c r="P53" s="15"/>
      <c r="S53" s="124"/>
      <c r="T53" s="124"/>
    </row>
    <row r="54" spans="1:20" ht="90">
      <c r="A54" s="7"/>
      <c r="B54" s="128" t="s">
        <v>143</v>
      </c>
      <c r="C54" s="129" t="s">
        <v>144</v>
      </c>
      <c r="D54" s="129" t="s">
        <v>17</v>
      </c>
      <c r="E54" s="32" t="s">
        <v>47</v>
      </c>
      <c r="F54" s="28" t="s">
        <v>145</v>
      </c>
      <c r="G54" s="72" t="s">
        <v>139</v>
      </c>
      <c r="H54" s="28">
        <v>44</v>
      </c>
      <c r="I54" s="28">
        <v>1</v>
      </c>
      <c r="J54" s="28">
        <v>2</v>
      </c>
      <c r="K54" s="28">
        <v>1</v>
      </c>
      <c r="L54" s="28"/>
      <c r="M54" s="28">
        <f t="shared" si="0"/>
        <v>3</v>
      </c>
      <c r="N54" s="33">
        <f t="shared" si="1"/>
        <v>47</v>
      </c>
      <c r="O54" s="73" t="s">
        <v>21</v>
      </c>
      <c r="P54" s="15"/>
      <c r="S54" s="124"/>
      <c r="T54" s="124"/>
    </row>
    <row r="55" spans="1:20" ht="90">
      <c r="A55" s="7"/>
      <c r="B55" s="70" t="s">
        <v>146</v>
      </c>
      <c r="C55" s="71" t="s">
        <v>147</v>
      </c>
      <c r="D55" s="71" t="s">
        <v>21</v>
      </c>
      <c r="E55" s="32" t="s">
        <v>62</v>
      </c>
      <c r="F55" s="28" t="s">
        <v>87</v>
      </c>
      <c r="G55" s="72" t="s">
        <v>139</v>
      </c>
      <c r="H55" s="28">
        <v>40</v>
      </c>
      <c r="I55" s="28"/>
      <c r="J55" s="28">
        <v>4</v>
      </c>
      <c r="K55" s="28"/>
      <c r="L55" s="28"/>
      <c r="M55" s="28">
        <f t="shared" si="0"/>
        <v>4</v>
      </c>
      <c r="N55" s="33">
        <f t="shared" si="1"/>
        <v>44</v>
      </c>
      <c r="O55" s="73" t="s">
        <v>21</v>
      </c>
      <c r="P55" s="15"/>
      <c r="S55" s="124"/>
      <c r="T55" s="124"/>
    </row>
    <row r="56" spans="1:20" ht="75">
      <c r="A56" s="7"/>
      <c r="B56" s="70" t="s">
        <v>148</v>
      </c>
      <c r="C56" s="71" t="s">
        <v>83</v>
      </c>
      <c r="D56" s="71" t="s">
        <v>17</v>
      </c>
      <c r="E56" s="27" t="s">
        <v>55</v>
      </c>
      <c r="F56" s="28" t="s">
        <v>149</v>
      </c>
      <c r="G56" s="72" t="s">
        <v>42</v>
      </c>
      <c r="H56" s="28">
        <v>44</v>
      </c>
      <c r="I56" s="28">
        <v>1</v>
      </c>
      <c r="J56" s="28">
        <v>4</v>
      </c>
      <c r="K56" s="28">
        <v>1</v>
      </c>
      <c r="L56" s="28"/>
      <c r="M56" s="28">
        <f t="shared" si="0"/>
        <v>5</v>
      </c>
      <c r="N56" s="33">
        <f t="shared" si="1"/>
        <v>49</v>
      </c>
      <c r="O56" s="73" t="s">
        <v>21</v>
      </c>
      <c r="P56" s="15"/>
      <c r="S56" s="124"/>
      <c r="T56" s="124"/>
    </row>
    <row r="57" spans="1:20" ht="75">
      <c r="A57" s="7"/>
      <c r="B57" s="25" t="s">
        <v>150</v>
      </c>
      <c r="C57" s="26" t="s">
        <v>151</v>
      </c>
      <c r="D57" s="26" t="s">
        <v>17</v>
      </c>
      <c r="E57" s="32" t="s">
        <v>18</v>
      </c>
      <c r="F57" s="28" t="s">
        <v>145</v>
      </c>
      <c r="G57" s="72" t="s">
        <v>42</v>
      </c>
      <c r="H57" s="28">
        <v>44</v>
      </c>
      <c r="I57" s="28">
        <v>1</v>
      </c>
      <c r="J57" s="28">
        <v>2</v>
      </c>
      <c r="K57" s="28">
        <v>1</v>
      </c>
      <c r="L57" s="28"/>
      <c r="M57" s="28">
        <v>3</v>
      </c>
      <c r="N57" s="33">
        <v>47</v>
      </c>
      <c r="O57" s="33" t="s">
        <v>21</v>
      </c>
      <c r="P57" s="15"/>
      <c r="S57" s="124"/>
      <c r="T57" s="124"/>
    </row>
    <row r="58" spans="1:20">
      <c r="S58" s="124"/>
      <c r="T58" s="124"/>
    </row>
    <row r="59" spans="1:20">
      <c r="S59" s="124"/>
      <c r="T59" s="124"/>
    </row>
    <row r="60" spans="1:20">
      <c r="S60" s="124"/>
      <c r="T60" s="124"/>
    </row>
  </sheetData>
  <mergeCells count="5">
    <mergeCell ref="D21:E21"/>
    <mergeCell ref="C19:C20"/>
    <mergeCell ref="D19:E19"/>
    <mergeCell ref="D20:E20"/>
    <mergeCell ref="C33:G33"/>
  </mergeCells>
  <hyperlinks>
    <hyperlink ref="I13" r:id="rId1" display="http://www.istitutograssi.edu.it/"/>
  </hyperlinks>
  <pageMargins left="0.70866141732283472" right="0.70866141732283472" top="0.74803149606299213" bottom="0.74803149606299213" header="0.31496062992125984" footer="0.31496062992125984"/>
  <pageSetup paperSize="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5"/>
  <sheetViews>
    <sheetView workbookViewId="0">
      <selection activeCell="T24" sqref="T24"/>
    </sheetView>
  </sheetViews>
  <sheetFormatPr defaultRowHeight="15"/>
  <cols>
    <col min="5" max="5" width="9.140625" customWidth="1"/>
    <col min="16" max="16" width="11.28515625" customWidth="1"/>
  </cols>
  <sheetData>
    <row r="1" spans="1:16">
      <c r="D1" s="142" t="s">
        <v>111</v>
      </c>
      <c r="E1" s="143"/>
      <c r="F1" s="143"/>
      <c r="G1" s="143"/>
      <c r="H1" s="143"/>
      <c r="I1" s="144"/>
    </row>
    <row r="2" spans="1:16">
      <c r="D2" s="85"/>
      <c r="E2" s="85"/>
      <c r="F2" s="85"/>
      <c r="G2" s="85"/>
      <c r="H2" s="85"/>
      <c r="I2" s="85"/>
    </row>
    <row r="3" spans="1:16">
      <c r="D3" s="85"/>
      <c r="E3" s="85"/>
      <c r="F3" s="85"/>
      <c r="G3" s="85"/>
      <c r="H3" s="85"/>
      <c r="I3" s="85"/>
    </row>
    <row r="4" spans="1:16" ht="150.75" thickBot="1">
      <c r="A4" s="55" t="s">
        <v>57</v>
      </c>
      <c r="B4" s="35" t="s">
        <v>1</v>
      </c>
      <c r="C4" s="35" t="s">
        <v>2</v>
      </c>
      <c r="D4" s="36" t="s">
        <v>124</v>
      </c>
      <c r="E4" s="56" t="s">
        <v>58</v>
      </c>
      <c r="F4" s="36" t="s">
        <v>5</v>
      </c>
      <c r="G4" s="36" t="s">
        <v>6</v>
      </c>
      <c r="H4" s="36" t="s">
        <v>7</v>
      </c>
      <c r="I4" s="36" t="s">
        <v>8</v>
      </c>
      <c r="J4" s="36" t="s">
        <v>28</v>
      </c>
      <c r="K4" s="36" t="s">
        <v>29</v>
      </c>
      <c r="L4" s="36" t="s">
        <v>59</v>
      </c>
      <c r="M4" s="36" t="s">
        <v>12</v>
      </c>
      <c r="N4" s="36" t="s">
        <v>13</v>
      </c>
      <c r="O4" s="36" t="s">
        <v>14</v>
      </c>
      <c r="P4" s="38" t="s">
        <v>134</v>
      </c>
    </row>
    <row r="5" spans="1:16" ht="180">
      <c r="A5" s="57"/>
      <c r="B5" s="40" t="s">
        <v>60</v>
      </c>
      <c r="C5" s="41" t="s">
        <v>61</v>
      </c>
      <c r="D5" s="41" t="s">
        <v>21</v>
      </c>
      <c r="E5" s="53" t="s">
        <v>62</v>
      </c>
      <c r="F5" s="43" t="s">
        <v>63</v>
      </c>
      <c r="G5" s="41" t="s">
        <v>64</v>
      </c>
      <c r="H5" s="39">
        <v>69</v>
      </c>
      <c r="I5" s="41">
        <v>3</v>
      </c>
      <c r="J5" s="41">
        <v>7</v>
      </c>
      <c r="K5" s="41"/>
      <c r="L5" s="41"/>
      <c r="M5" s="41">
        <v>7</v>
      </c>
      <c r="N5" s="44">
        <f>SUM(H5,M5)</f>
        <v>76</v>
      </c>
      <c r="O5" s="29" t="s">
        <v>65</v>
      </c>
      <c r="P5" s="58"/>
    </row>
    <row r="6" spans="1:16" ht="180">
      <c r="A6" s="57"/>
      <c r="B6" s="46" t="s">
        <v>60</v>
      </c>
      <c r="C6" s="7" t="s">
        <v>61</v>
      </c>
      <c r="D6" s="7" t="s">
        <v>21</v>
      </c>
      <c r="E6" s="47" t="s">
        <v>18</v>
      </c>
      <c r="F6" s="48" t="s">
        <v>66</v>
      </c>
      <c r="G6" s="59" t="s">
        <v>67</v>
      </c>
      <c r="H6" s="7">
        <v>51</v>
      </c>
      <c r="I6" s="7">
        <v>6</v>
      </c>
      <c r="J6" s="7">
        <v>8</v>
      </c>
      <c r="K6" s="7"/>
      <c r="L6" s="7"/>
      <c r="M6" s="7">
        <v>8</v>
      </c>
      <c r="N6" s="60">
        <f>SUM(H6,M6)</f>
        <v>59</v>
      </c>
      <c r="O6" s="81" t="s">
        <v>65</v>
      </c>
      <c r="P6" s="61"/>
    </row>
    <row r="7" spans="1:16">
      <c r="A7" s="134"/>
      <c r="B7" s="135"/>
      <c r="C7" s="136"/>
      <c r="D7" s="136"/>
      <c r="E7" s="42"/>
      <c r="F7" s="43"/>
      <c r="G7" s="88"/>
      <c r="H7" s="41"/>
      <c r="I7" s="41"/>
      <c r="J7" s="41"/>
      <c r="K7" s="41"/>
      <c r="L7" s="41"/>
      <c r="M7" s="41"/>
      <c r="N7" s="137"/>
      <c r="O7" s="29"/>
      <c r="P7" s="61"/>
    </row>
    <row r="8" spans="1:16" ht="150.75" thickBot="1">
      <c r="A8" s="62" t="s">
        <v>0</v>
      </c>
      <c r="B8" s="2" t="s">
        <v>1</v>
      </c>
      <c r="C8" s="2" t="s">
        <v>2</v>
      </c>
      <c r="D8" s="3" t="s">
        <v>3</v>
      </c>
      <c r="E8" s="63" t="s">
        <v>58</v>
      </c>
      <c r="F8" s="5" t="s">
        <v>5</v>
      </c>
      <c r="G8" s="5" t="s">
        <v>6</v>
      </c>
      <c r="H8" s="5" t="s">
        <v>7</v>
      </c>
      <c r="I8" s="5" t="s">
        <v>8</v>
      </c>
      <c r="J8" s="5" t="s">
        <v>28</v>
      </c>
      <c r="K8" s="5" t="s">
        <v>29</v>
      </c>
      <c r="L8" s="5" t="s">
        <v>59</v>
      </c>
      <c r="M8" s="5" t="s">
        <v>12</v>
      </c>
      <c r="N8" s="5" t="s">
        <v>13</v>
      </c>
      <c r="O8" s="6" t="s">
        <v>14</v>
      </c>
      <c r="P8" s="38" t="s">
        <v>134</v>
      </c>
    </row>
    <row r="9" spans="1:16" ht="165">
      <c r="A9" s="59"/>
      <c r="B9" s="8" t="s">
        <v>68</v>
      </c>
      <c r="C9" s="9" t="s">
        <v>69</v>
      </c>
      <c r="D9" s="9" t="s">
        <v>21</v>
      </c>
      <c r="E9" s="64">
        <v>45762</v>
      </c>
      <c r="F9" s="65" t="s">
        <v>70</v>
      </c>
      <c r="G9" s="13" t="s">
        <v>71</v>
      </c>
      <c r="H9" s="13">
        <v>113</v>
      </c>
      <c r="I9" s="13">
        <v>6</v>
      </c>
      <c r="J9" s="13">
        <v>13</v>
      </c>
      <c r="K9" s="11">
        <v>1</v>
      </c>
      <c r="L9" s="11"/>
      <c r="M9" s="12">
        <f>SUM(J9:L9)</f>
        <v>14</v>
      </c>
      <c r="N9" s="13">
        <f>SUM(H9,M9)</f>
        <v>127</v>
      </c>
      <c r="O9" s="14" t="s">
        <v>65</v>
      </c>
      <c r="P9" s="66"/>
    </row>
    <row r="10" spans="1:16" ht="135">
      <c r="A10" s="59"/>
      <c r="B10" s="8" t="s">
        <v>72</v>
      </c>
      <c r="C10" s="9" t="s">
        <v>16</v>
      </c>
      <c r="D10" s="9" t="s">
        <v>21</v>
      </c>
      <c r="E10" s="67" t="s">
        <v>18</v>
      </c>
      <c r="F10" s="68" t="s">
        <v>73</v>
      </c>
      <c r="G10" s="26" t="s">
        <v>74</v>
      </c>
      <c r="H10" s="28">
        <v>88</v>
      </c>
      <c r="I10" s="28">
        <v>6</v>
      </c>
      <c r="J10" s="28">
        <v>10</v>
      </c>
      <c r="K10" s="28">
        <v>2</v>
      </c>
      <c r="L10" s="28">
        <v>1</v>
      </c>
      <c r="M10" s="12">
        <f>SUM(J10:L10)</f>
        <v>13</v>
      </c>
      <c r="N10" s="13">
        <f>SUM(H10,M10)</f>
        <v>101</v>
      </c>
      <c r="O10" s="28" t="s">
        <v>65</v>
      </c>
      <c r="P10" s="66"/>
    </row>
    <row r="11" spans="1:16" ht="135">
      <c r="A11" s="7"/>
      <c r="B11" s="8" t="s">
        <v>75</v>
      </c>
      <c r="C11" s="9" t="s">
        <v>16</v>
      </c>
      <c r="D11" s="9" t="s">
        <v>21</v>
      </c>
      <c r="E11" s="69" t="s">
        <v>76</v>
      </c>
      <c r="F11" s="68" t="s">
        <v>77</v>
      </c>
      <c r="G11" s="13" t="s">
        <v>74</v>
      </c>
      <c r="H11" s="13">
        <v>91</v>
      </c>
      <c r="I11" s="13">
        <v>4</v>
      </c>
      <c r="J11" s="13">
        <v>11</v>
      </c>
      <c r="K11" s="11">
        <v>3</v>
      </c>
      <c r="L11" s="11"/>
      <c r="M11" s="12">
        <f>SUM(J11:L11)</f>
        <v>14</v>
      </c>
      <c r="N11" s="13">
        <f>SUM(H11,M11)</f>
        <v>105</v>
      </c>
      <c r="O11" s="14" t="s">
        <v>21</v>
      </c>
      <c r="P11" s="15"/>
    </row>
    <row r="13" spans="1:16" ht="150">
      <c r="A13" s="97" t="s">
        <v>36</v>
      </c>
      <c r="B13" s="35" t="s">
        <v>1</v>
      </c>
      <c r="C13" s="35" t="s">
        <v>2</v>
      </c>
      <c r="D13" s="36" t="s">
        <v>3</v>
      </c>
      <c r="E13" s="56" t="s">
        <v>58</v>
      </c>
      <c r="F13" s="36" t="s">
        <v>5</v>
      </c>
      <c r="G13" s="36" t="s">
        <v>6</v>
      </c>
      <c r="H13" s="36" t="s">
        <v>7</v>
      </c>
      <c r="I13" s="36" t="s">
        <v>8</v>
      </c>
      <c r="J13" s="36" t="s">
        <v>28</v>
      </c>
      <c r="K13" s="36" t="s">
        <v>29</v>
      </c>
      <c r="L13" s="98" t="s">
        <v>59</v>
      </c>
      <c r="M13" s="36" t="s">
        <v>12</v>
      </c>
      <c r="N13" s="36" t="s">
        <v>13</v>
      </c>
      <c r="O13" s="36" t="s">
        <v>14</v>
      </c>
      <c r="P13" s="38" t="s">
        <v>134</v>
      </c>
    </row>
    <row r="14" spans="1:16" ht="165">
      <c r="A14" s="88"/>
      <c r="B14" s="89" t="s">
        <v>78</v>
      </c>
      <c r="C14" s="90" t="s">
        <v>79</v>
      </c>
      <c r="D14" s="90" t="s">
        <v>21</v>
      </c>
      <c r="E14" s="91" t="s">
        <v>62</v>
      </c>
      <c r="F14" s="92" t="s">
        <v>80</v>
      </c>
      <c r="G14" s="93" t="s">
        <v>81</v>
      </c>
      <c r="H14" s="92">
        <v>20</v>
      </c>
      <c r="I14" s="92">
        <v>1</v>
      </c>
      <c r="J14" s="92">
        <v>3</v>
      </c>
      <c r="K14" s="92"/>
      <c r="L14" s="92"/>
      <c r="M14" s="92">
        <f>SUM(J14,K14,L14)</f>
        <v>3</v>
      </c>
      <c r="N14" s="94">
        <f>SUM(H14,M14)</f>
        <v>23</v>
      </c>
      <c r="O14" s="95" t="s">
        <v>65</v>
      </c>
      <c r="P14" s="96"/>
    </row>
    <row r="15" spans="1:16" ht="150">
      <c r="A15" s="59"/>
      <c r="B15" s="70" t="s">
        <v>82</v>
      </c>
      <c r="C15" s="71" t="s">
        <v>83</v>
      </c>
      <c r="D15" s="71" t="s">
        <v>17</v>
      </c>
      <c r="E15" s="32" t="s">
        <v>18</v>
      </c>
      <c r="F15" s="28" t="s">
        <v>84</v>
      </c>
      <c r="G15" s="72" t="s">
        <v>81</v>
      </c>
      <c r="H15" s="28">
        <v>16</v>
      </c>
      <c r="I15" s="28">
        <v>1</v>
      </c>
      <c r="J15" s="28">
        <v>2</v>
      </c>
      <c r="K15" s="28">
        <v>1</v>
      </c>
      <c r="L15" s="28"/>
      <c r="M15" s="28">
        <v>3</v>
      </c>
      <c r="N15" s="33">
        <v>19</v>
      </c>
      <c r="O15" s="73" t="s">
        <v>65</v>
      </c>
      <c r="P15" s="66"/>
    </row>
    <row r="16" spans="1:16" ht="120">
      <c r="A16" s="59"/>
      <c r="B16" s="70" t="s">
        <v>85</v>
      </c>
      <c r="C16" s="71" t="s">
        <v>86</v>
      </c>
      <c r="D16" s="71" t="s">
        <v>21</v>
      </c>
      <c r="E16" s="32" t="s">
        <v>18</v>
      </c>
      <c r="F16" s="28" t="s">
        <v>87</v>
      </c>
      <c r="G16" s="72" t="s">
        <v>88</v>
      </c>
      <c r="H16" s="28">
        <v>40</v>
      </c>
      <c r="I16" s="28"/>
      <c r="J16" s="28">
        <v>4</v>
      </c>
      <c r="K16" s="28"/>
      <c r="L16" s="28"/>
      <c r="M16" s="28">
        <v>4</v>
      </c>
      <c r="N16" s="33">
        <v>44</v>
      </c>
      <c r="O16" s="73" t="s">
        <v>65</v>
      </c>
      <c r="P16" s="66"/>
    </row>
    <row r="17" spans="1:16" ht="150">
      <c r="A17" s="59"/>
      <c r="B17" s="70" t="s">
        <v>89</v>
      </c>
      <c r="C17" s="71" t="s">
        <v>61</v>
      </c>
      <c r="D17" s="71" t="s">
        <v>21</v>
      </c>
      <c r="E17" s="32" t="s">
        <v>18</v>
      </c>
      <c r="F17" s="28" t="s">
        <v>90</v>
      </c>
      <c r="G17" s="72" t="s">
        <v>91</v>
      </c>
      <c r="H17" s="28">
        <v>38</v>
      </c>
      <c r="I17" s="28"/>
      <c r="J17" s="28">
        <v>4</v>
      </c>
      <c r="K17" s="28">
        <v>2</v>
      </c>
      <c r="L17" s="28"/>
      <c r="M17" s="28">
        <f>SUM(J17,K17,L17)</f>
        <v>6</v>
      </c>
      <c r="N17" s="33">
        <f>SUM(H17,M17)</f>
        <v>44</v>
      </c>
      <c r="O17" s="73" t="s">
        <v>65</v>
      </c>
      <c r="P17" s="66"/>
    </row>
    <row r="19" spans="1:16" ht="150">
      <c r="A19" s="100" t="s">
        <v>92</v>
      </c>
      <c r="B19" s="35" t="s">
        <v>1</v>
      </c>
      <c r="C19" s="35" t="s">
        <v>2</v>
      </c>
      <c r="D19" s="36" t="s">
        <v>3</v>
      </c>
      <c r="E19" s="37" t="s">
        <v>37</v>
      </c>
      <c r="F19" s="36" t="s">
        <v>5</v>
      </c>
      <c r="G19" s="36" t="s">
        <v>6</v>
      </c>
      <c r="H19" s="36" t="s">
        <v>7</v>
      </c>
      <c r="I19" s="36" t="s">
        <v>8</v>
      </c>
      <c r="J19" s="36" t="s">
        <v>28</v>
      </c>
      <c r="K19" s="36" t="s">
        <v>29</v>
      </c>
      <c r="L19" s="36" t="s">
        <v>59</v>
      </c>
      <c r="M19" s="36" t="s">
        <v>12</v>
      </c>
      <c r="N19" s="36" t="s">
        <v>13</v>
      </c>
      <c r="O19" s="36" t="s">
        <v>14</v>
      </c>
      <c r="P19" s="38" t="s">
        <v>134</v>
      </c>
    </row>
    <row r="20" spans="1:16" ht="141.75">
      <c r="A20" s="74"/>
      <c r="B20" s="75" t="s">
        <v>93</v>
      </c>
      <c r="C20" s="76" t="s">
        <v>94</v>
      </c>
      <c r="D20" s="76" t="s">
        <v>21</v>
      </c>
      <c r="E20" s="77" t="s">
        <v>95</v>
      </c>
      <c r="F20" s="76" t="s">
        <v>96</v>
      </c>
      <c r="G20" s="76" t="s">
        <v>97</v>
      </c>
      <c r="H20" s="99">
        <v>41</v>
      </c>
      <c r="I20" s="76">
        <v>1</v>
      </c>
      <c r="J20" s="76">
        <v>5</v>
      </c>
      <c r="K20" s="76"/>
      <c r="L20" s="76">
        <v>1</v>
      </c>
      <c r="M20" s="76">
        <v>6</v>
      </c>
      <c r="N20" s="76">
        <f t="shared" ref="N20:N25" si="0">SUM(H20,M20)</f>
        <v>47</v>
      </c>
      <c r="O20" s="79" t="s">
        <v>65</v>
      </c>
      <c r="P20" s="58"/>
    </row>
    <row r="21" spans="1:16" ht="141.75">
      <c r="A21" s="74"/>
      <c r="B21" s="75" t="s">
        <v>98</v>
      </c>
      <c r="C21" s="76" t="s">
        <v>94</v>
      </c>
      <c r="D21" s="76" t="s">
        <v>21</v>
      </c>
      <c r="E21" s="77" t="s">
        <v>95</v>
      </c>
      <c r="F21" s="76" t="s">
        <v>99</v>
      </c>
      <c r="G21" s="76" t="s">
        <v>97</v>
      </c>
      <c r="H21" s="78">
        <v>37</v>
      </c>
      <c r="I21" s="76">
        <v>2</v>
      </c>
      <c r="J21" s="76">
        <v>6</v>
      </c>
      <c r="K21" s="76">
        <v>1</v>
      </c>
      <c r="L21" s="76">
        <v>1</v>
      </c>
      <c r="M21" s="76">
        <v>8</v>
      </c>
      <c r="N21" s="76">
        <f t="shared" si="0"/>
        <v>45</v>
      </c>
      <c r="O21" s="79" t="s">
        <v>65</v>
      </c>
      <c r="P21" s="61"/>
    </row>
    <row r="22" spans="1:16" ht="141.75">
      <c r="A22" s="74"/>
      <c r="B22" s="75" t="s">
        <v>100</v>
      </c>
      <c r="C22" s="76" t="s">
        <v>101</v>
      </c>
      <c r="D22" s="76" t="s">
        <v>21</v>
      </c>
      <c r="E22" s="77" t="s">
        <v>95</v>
      </c>
      <c r="F22" s="76" t="s">
        <v>102</v>
      </c>
      <c r="G22" s="76" t="s">
        <v>97</v>
      </c>
      <c r="H22" s="78">
        <v>65</v>
      </c>
      <c r="I22" s="76">
        <v>3</v>
      </c>
      <c r="J22" s="76">
        <v>8</v>
      </c>
      <c r="K22" s="76">
        <v>1</v>
      </c>
      <c r="L22" s="76">
        <v>1</v>
      </c>
      <c r="M22" s="76">
        <v>10</v>
      </c>
      <c r="N22" s="76">
        <f t="shared" si="0"/>
        <v>75</v>
      </c>
      <c r="O22" s="79" t="s">
        <v>65</v>
      </c>
      <c r="P22" s="61"/>
    </row>
    <row r="23" spans="1:16" ht="141.75">
      <c r="A23" s="74"/>
      <c r="B23" s="75" t="s">
        <v>103</v>
      </c>
      <c r="C23" s="76" t="s">
        <v>104</v>
      </c>
      <c r="D23" s="76" t="s">
        <v>21</v>
      </c>
      <c r="E23" s="80">
        <v>45769</v>
      </c>
      <c r="F23" s="76" t="s">
        <v>105</v>
      </c>
      <c r="G23" s="76" t="s">
        <v>106</v>
      </c>
      <c r="H23" s="78">
        <v>41</v>
      </c>
      <c r="I23" s="76">
        <v>1</v>
      </c>
      <c r="J23" s="76">
        <v>5</v>
      </c>
      <c r="K23" s="76"/>
      <c r="L23" s="76">
        <v>1</v>
      </c>
      <c r="M23" s="76">
        <v>6</v>
      </c>
      <c r="N23" s="76">
        <f t="shared" si="0"/>
        <v>47</v>
      </c>
      <c r="O23" s="79" t="s">
        <v>65</v>
      </c>
      <c r="P23" s="61"/>
    </row>
    <row r="24" spans="1:16" ht="141.75">
      <c r="A24" s="74"/>
      <c r="B24" s="75" t="s">
        <v>103</v>
      </c>
      <c r="C24" s="76" t="s">
        <v>104</v>
      </c>
      <c r="D24" s="76" t="s">
        <v>21</v>
      </c>
      <c r="E24" s="80">
        <v>45762</v>
      </c>
      <c r="F24" s="76" t="s">
        <v>107</v>
      </c>
      <c r="G24" s="76" t="s">
        <v>106</v>
      </c>
      <c r="H24" s="78">
        <v>40</v>
      </c>
      <c r="I24" s="76">
        <v>2</v>
      </c>
      <c r="J24" s="76">
        <v>6</v>
      </c>
      <c r="K24" s="76">
        <v>1</v>
      </c>
      <c r="L24" s="76">
        <v>1</v>
      </c>
      <c r="M24" s="76">
        <v>8</v>
      </c>
      <c r="N24" s="76">
        <f>SUM(H24,M24)</f>
        <v>48</v>
      </c>
      <c r="O24" s="79" t="s">
        <v>65</v>
      </c>
      <c r="P24" s="61"/>
    </row>
    <row r="25" spans="1:16" ht="141.75">
      <c r="A25" s="74"/>
      <c r="B25" s="75" t="s">
        <v>108</v>
      </c>
      <c r="C25" s="76" t="s">
        <v>104</v>
      </c>
      <c r="D25" s="76" t="s">
        <v>21</v>
      </c>
      <c r="E25" s="77" t="s">
        <v>109</v>
      </c>
      <c r="F25" s="76" t="s">
        <v>110</v>
      </c>
      <c r="G25" s="76" t="s">
        <v>97</v>
      </c>
      <c r="H25" s="78">
        <v>64</v>
      </c>
      <c r="I25" s="76">
        <v>2</v>
      </c>
      <c r="J25" s="76">
        <v>8</v>
      </c>
      <c r="K25" s="76">
        <v>1</v>
      </c>
      <c r="L25" s="76">
        <v>1</v>
      </c>
      <c r="M25" s="76">
        <v>10</v>
      </c>
      <c r="N25" s="76">
        <f t="shared" si="0"/>
        <v>74</v>
      </c>
      <c r="O25" s="79" t="s">
        <v>65</v>
      </c>
      <c r="P25" s="61"/>
    </row>
  </sheetData>
  <mergeCells count="1">
    <mergeCell ref="D1:I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MEZZA GIORNATA</vt:lpstr>
      <vt:lpstr>INTERA GIORNATA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</cp:lastModifiedBy>
  <cp:lastPrinted>2026-02-20T11:42:16Z</cp:lastPrinted>
  <dcterms:created xsi:type="dcterms:W3CDTF">2026-02-19T20:13:51Z</dcterms:created>
  <dcterms:modified xsi:type="dcterms:W3CDTF">2026-02-20T11:55:59Z</dcterms:modified>
</cp:coreProperties>
</file>